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D:\Mis documentos\10 CONTRALORIA GENERAL DE LA REPUBLICA_FNA\25 AUDITORIA FINANCIERA CGR VIGENCIA 2019\79 INFORME DE AVANCE A 31_12_2020\"/>
    </mc:Choice>
  </mc:AlternateContent>
  <xr:revisionPtr revIDLastSave="0" documentId="13_ncr:1_{DC19A19C-9F60-4E83-811A-29D350CFB01A}" xr6:coauthVersionLast="46" xr6:coauthVersionMax="46" xr10:uidLastSave="{00000000-0000-0000-0000-000000000000}"/>
  <bookViews>
    <workbookView xWindow="-120" yWindow="-120" windowWidth="21840" windowHeight="13140" xr2:uid="{00000000-000D-0000-FFFF-FFFF00000000}"/>
  </bookViews>
  <sheets>
    <sheet name="F14.1  PLANES DE MEJORAMIEN..."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7" i="1" l="1"/>
  <c r="M25" i="1"/>
  <c r="M28" i="1"/>
  <c r="M34" i="1" l="1"/>
  <c r="M31" i="1"/>
  <c r="Q34" i="1" l="1"/>
  <c r="Q33" i="1"/>
  <c r="Q32" i="1"/>
  <c r="Q31" i="1"/>
  <c r="Q30" i="1"/>
  <c r="Q29" i="1"/>
  <c r="Q28" i="1"/>
  <c r="Q27" i="1"/>
  <c r="Q26" i="1"/>
  <c r="Q25" i="1"/>
  <c r="Q24" i="1"/>
  <c r="M33" i="1"/>
  <c r="M32" i="1"/>
  <c r="M30" i="1"/>
  <c r="M29" i="1"/>
  <c r="M26" i="1"/>
  <c r="M24" i="1"/>
  <c r="Q23" i="1" l="1"/>
  <c r="M23" i="1"/>
  <c r="Q22" i="1"/>
  <c r="M22" i="1"/>
  <c r="Q21" i="1"/>
  <c r="M21" i="1"/>
  <c r="Q20" i="1"/>
  <c r="M20" i="1"/>
  <c r="Q19" i="1"/>
  <c r="M19" i="1"/>
  <c r="Q18" i="1"/>
  <c r="M18" i="1"/>
  <c r="Q17" i="1"/>
  <c r="M17" i="1"/>
  <c r="Q16" i="1"/>
  <c r="M16" i="1"/>
  <c r="Q15" i="1"/>
  <c r="M15" i="1"/>
  <c r="Q14" i="1"/>
  <c r="M14" i="1"/>
  <c r="Q13" i="1"/>
  <c r="M13" i="1"/>
  <c r="Q12" i="1"/>
  <c r="M12" i="1"/>
  <c r="Q11" i="1"/>
  <c r="M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 Carlos Acosta Ariza</author>
    <author>tc={077CF4E3-544A-4A52-9133-FC512D50E49F}</author>
    <author>tc={51973ED1-11E7-463F-940A-E22A4BF78A1E}</author>
    <author>tc={32A30878-408E-49B5-B361-06170AF6B661}</author>
    <author>tc={66372D47-7DC9-4B80-B8A5-A1CB0497386E}</author>
    <author>tc={F322EC6B-B96B-4B5B-8190-D2FF0A84320C}</author>
    <author>tc={E9C45C96-EB2D-4771-85B7-14B2E6DB5946}</author>
    <author>tc={D6FF408E-1F2E-48B7-894D-DF7E77E60C67}</author>
    <author>tc={2615B754-471C-4DEA-995E-0AB5586C7D67}</author>
    <author>tc={9C0A3DA0-F72E-4DB3-ACB1-FCF2709E833A}</author>
    <author>tc={5A7BFC4D-612C-4C10-AAB3-8EC67E70B844}</author>
    <author>tc={3CD452DC-E6F9-43F5-94C7-A83B6E002EE6}</author>
    <author>tc={6C8D2970-94FA-4779-B453-CBB3E9DF75E9}</author>
  </authors>
  <commentList>
    <comment ref="L16" authorId="0" shapeId="0" xr:uid="{AE5068B8-58CC-4D53-AF46-468CDA98DF25}">
      <text>
        <r>
          <rPr>
            <b/>
            <sz val="14"/>
            <color indexed="81"/>
            <rFont val="Tahoma"/>
            <family val="2"/>
          </rPr>
          <t xml:space="preserve">SOLICITUDES DE PRÓRROGA RADICADAS EN LA OFICINA DE CONTROL INTERNO:
</t>
        </r>
        <r>
          <rPr>
            <sz val="14"/>
            <color indexed="81"/>
            <rFont val="Tahoma"/>
            <family val="2"/>
          </rPr>
          <t>1. SEGÚN MEMORANDO 03-2303-202006110005910, SE AUTORIZÓ AMPLIAR LA FECHA DE TERMINACIÓN PASANDO DEL 30 DE JUNIO DE 2020 AL 30 DE OCTUBRE DE 2020.
2. MEDIANTE CORREO ELECTRÓNICO DEL 21/01/21 A LAS 6:28 PM, EL JEFE DE LA OFICINA INFORMATICA SOLICITA AMPLIAR EL PLAZO PARA EL CIERRE DE LA ACCIÓN HASTA EL 30 DE JUNIO DE 2021 INDICANDO: "...se encuentra pendiente la baja definitiva de dicho activo, para lo cual solicitamos ampliar la fecha hasta el próximo 30 de junio de 2021. Lo anterior considerando que durante el segundo semestre del 2020 se adelantaron gestiones con CISA para encontrar un mecanismo que permitiera la venta de dicho activo y poder recuperar algún valor de la inversión realizada..."</t>
        </r>
      </text>
    </comment>
    <comment ref="O16" authorId="1" shapeId="0" xr:uid="{077CF4E3-544A-4A52-9133-FC512D50E49F}">
      <text>
        <t>[Comentario encadenado]
Su versión de Excel le permite leer este comentario encadenado; sin embargo, las ediciones que se apliquen se quitarán si el archivo se abre en una versión más reciente de Excel. Más información: https://go.microsoft.com/fwlink/?linkid=870924
Comentario:
    MEDIANTE CORREO ELECTRÓNICO DEL 21/01/21 A LAS 6:28 PM, EL JEFE DE LA OFICINA INFORMATICA SOLICITA AMPLIAR EL PLAZO PARA EL CIERRE DE LA ACCIÓN HASTA EL 30 DE JUNIO DE 2021 INDICANDO: "...se encuentra pendiente la baja definitiva de dicho activo, para lo cual solicitamos ampliar la fecha hasta el próximo 30 de junio de 2021. Lo anterior considerando que durante el segundo semestre del 2020 se adelantaron gestiones con CISA para encontrar un mecanismo que permitiera la venta de dicho activo y poder recuperar algún valor de la inversión realizada..."</t>
      </text>
    </comment>
    <comment ref="J20" authorId="0" shapeId="0" xr:uid="{12280268-BFFF-414B-8BD6-36486314128B}">
      <text>
        <r>
          <rPr>
            <b/>
            <sz val="12"/>
            <color indexed="81"/>
            <rFont val="Tahoma"/>
            <family val="2"/>
          </rPr>
          <t xml:space="preserve">DE ACUERDO CON LO ESTABLECIDO EN EL MEMORANDO 03-2303-202006110005910 LA OFICINA INFORMATICA DECIDE CAMBIAR LA UNIDAD DE MEDIDA DE LA META REDICUENDOLA DE 40 A 24 DEBIDO A LA JUSTIFICACIÓN PRESENTADA:  </t>
        </r>
        <r>
          <rPr>
            <sz val="12"/>
            <color indexed="81"/>
            <rFont val="Tahoma"/>
            <family val="2"/>
          </rPr>
          <t>"Inicialmente se estimó que alrededor de 40 profesionales tendrían responsabilidades en la gestión de activos, una vez definido el procedimiento, la cantidad de profesionales involucrados es 24. Por lo anterior, se considere cumplido el plan con la notificación a los 24 profesionales involucrados."</t>
        </r>
        <r>
          <rPr>
            <b/>
            <sz val="12"/>
            <color indexed="81"/>
            <rFont val="Tahoma"/>
            <family val="2"/>
          </rPr>
          <t xml:space="preserve">
</t>
        </r>
        <r>
          <rPr>
            <sz val="9"/>
            <color indexed="81"/>
            <rFont val="Tahoma"/>
            <family val="2"/>
          </rPr>
          <t xml:space="preserve">
</t>
        </r>
      </text>
    </comment>
    <comment ref="L21" authorId="0" shapeId="0" xr:uid="{C2A97FE0-BFC9-4EC9-95E3-29C80EC4CA70}">
      <text>
        <r>
          <rPr>
            <b/>
            <sz val="11"/>
            <color indexed="81"/>
            <rFont val="Tahoma"/>
            <family val="2"/>
          </rPr>
          <t>DE ACUERDO CON LO ESTABLECIDO EN EL MEMORANDO 03-2303-202006110005910 LA OFICINA INFORMATICA DECIDE AMPLIAR LA FECHA DE CIERRE PASANDO DEL 30/04/2020 AL 06/07/2020</t>
        </r>
        <r>
          <rPr>
            <sz val="9"/>
            <color indexed="81"/>
            <rFont val="Tahoma"/>
            <family val="2"/>
          </rPr>
          <t xml:space="preserve">
</t>
        </r>
      </text>
    </comment>
    <comment ref="N24" authorId="2" shapeId="0" xr:uid="{51973ED1-11E7-463F-940A-E22A4BF78A1E}">
      <text>
        <t>[Comentario encadenado]
Su versión de Excel le permite leer este comentario encadenado; sin embargo, las ediciones que se apliquen se quitarán si el archivo se abre en una versión más reciente de Excel. Más información: https://go.microsoft.com/fwlink/?linkid=870924
Comentario:
    De acuerdo con memorando 03-2303-202101140000330 y archivo excel remitido por la División de Cartera se informa el avance correspondiente.</t>
      </text>
    </comment>
    <comment ref="N25" authorId="3" shapeId="0" xr:uid="{32A30878-408E-49B5-B361-06170AF6B661}">
      <text>
        <t>[Comentario encadenado]
Su versión de Excel le permite leer este comentario encadenado; sin embargo, las ediciones que se apliquen se quitarán si el archivo se abre en una versión más reciente de Excel. Más información: https://go.microsoft.com/fwlink/?linkid=870924
Comentario:
    El avance corresponde a lo informado por la Vicepresidencia de Cesantías y Crédito según memorando 03-2303-202101150000428. Se adjunto por parte de esta VCC archivo excel con el avance.</t>
      </text>
    </comment>
    <comment ref="N26" authorId="4" shapeId="0" xr:uid="{66372D47-7DC9-4B80-B8A5-A1CB0497386E}">
      <text>
        <t>[Comentario encadenado]
Su versión de Excel le permite leer este comentario encadenado; sin embargo, las ediciones que se apliquen se quitarán si el archivo se abre en una versión más reciente de Excel. Más información: https://go.microsoft.com/fwlink/?linkid=870924
Comentario:
    De acuerdo con memorando 03-2303-202101140000330 y archivo excel remitido por la División de Cartera se informa el avance correspondiente.</t>
      </text>
    </comment>
    <comment ref="N27" authorId="5" shapeId="0" xr:uid="{F322EC6B-B96B-4B5B-8190-D2FF0A84320C}">
      <text>
        <t>[Comentario encadenado]
Su versión de Excel le permite leer este comentario encadenado; sin embargo, las ediciones que se apliquen se quitarán si el archivo se abre en una versión más reciente de Excel. Más información: https://go.microsoft.com/fwlink/?linkid=870924
Comentario:
    Avance informado mediante correo electrónico del 01/02/2020 remitido por el Grupo Cobranzas</t>
      </text>
    </comment>
    <comment ref="N28" authorId="6" shapeId="0" xr:uid="{E9C45C96-EB2D-4771-85B7-14B2E6DB5946}">
      <text>
        <t>[Comentario encadenado]
Su versión de Excel le permite leer este comentario encadenado; sin embargo, las ediciones que se apliquen se quitarán si el archivo se abre en una versión más reciente de Excel. Más información: https://go.microsoft.com/fwlink/?linkid=870924
Comentario:
    De acuerdo con memorando 03-2303-202101140000330 y archivo excel remitido por la División de Cartera se informa el avance correspondiente.</t>
      </text>
    </comment>
    <comment ref="N29" authorId="7" shapeId="0" xr:uid="{D6FF408E-1F2E-48B7-894D-DF7E77E60C67}">
      <text>
        <t>[Comentario encadenado]
Su versión de Excel le permite leer este comentario encadenado; sin embargo, las ediciones que se apliquen se quitarán si el archivo se abre en una versión más reciente de Excel. Más información: https://go.microsoft.com/fwlink/?linkid=870924
Comentario:
    Mediante memorando No 03-2303-202101210000656. Se comunica cumplimento. Fue realizado el comité extraordinario de Junta Directiva el 7 de diciembre de 2020, donde se presentó propuesta de rediseño organizacional y se aprueba la radicación del estudio técnico. Se anexa presentación comité extraordinario Sesión 933 y certificación que manifiesta la realización del comité, la aprobación para radicar el Estudio Técnico del rediseño institucional ante el Ministerio de Hacienda y en el Departamento Administrativo de la Función Pública.</t>
      </text>
    </comment>
    <comment ref="N30" authorId="8" shapeId="0" xr:uid="{2615B754-471C-4DEA-995E-0AB5586C7D67}">
      <text>
        <t>[Comentario encadenado]
Su versión de Excel le permite leer este comentario encadenado; sin embargo, las ediciones que se apliquen se quitarán si el archivo se abre en una versión más reciente de Excel. Más información: https://go.microsoft.com/fwlink/?linkid=870924
Comentario:
    Mediante memorando No 03-2303-202101210000658 Se comunica cumplimiento. La radicación ante Ministerio de hacienda y DAFP, se realizó el 11 de diciembre 2020. Actividad programada para cumplimiento marzo 30 de 2021.</t>
      </text>
    </comment>
    <comment ref="N31" authorId="9" shapeId="0" xr:uid="{9C0A3DA0-F72E-4DB3-ACB1-FCF2709E833A}">
      <text>
        <t>[Comentario encadenado]
Su versión de Excel le permite leer este comentario encadenado; sin embargo, las ediciones que se apliquen se quitarán si el archivo se abre en una versión más reciente de Excel. Más información: https://go.microsoft.com/fwlink/?linkid=870924
Comentario:
    Mediante memorando No 03-2303-202101210000688 Se comunica cumplimiento. Consiste en la radicación ante Ministerio del Trabajo de las acciones adelantadas para lograr aprobación decretos o ley. Se realizó el 03 de diciembre 2020. Actividad programada para cumplimiento marzo 30 de 2021.</t>
      </text>
    </comment>
    <comment ref="N32" authorId="10" shapeId="0" xr:uid="{5A7BFC4D-612C-4C10-AAB3-8EC67E70B844}">
      <text>
        <t>[Comentario encadenado]
Su versión de Excel le permite leer este comentario encadenado; sin embargo, las ediciones que se apliquen se quitarán si el archivo se abre en una versión más reciente de Excel. Más información: https://go.microsoft.com/fwlink/?linkid=870924
Comentario:
    Mediante memorando de la SG 03-2303-202101150000425 se indicó: Mesas de trabajo con Ministerio de Hacienda y DAFP, para lograr expedición de decretos que permitan transformación organizacional. Actividad programada para cumplimiento en diciembre 31 de 2021. Actividad por realizar. Ver anexo avance Hallazgo 2 actividades 4 y 5.</t>
      </text>
    </comment>
    <comment ref="N33" authorId="11" shapeId="0" xr:uid="{3CD452DC-E6F9-43F5-94C7-A83B6E002EE6}">
      <text>
        <t>[Comentario encadenado]
Su versión de Excel le permite leer este comentario encadenado; sin embargo, las ediciones que se apliquen se quitarán si el archivo se abre en una versión más reciente de Excel. Más información: https://go.microsoft.com/fwlink/?linkid=870924
Comentario:
    Mediante memorando de la SG 03-2303-202101150000425 se indicó Mesa de trabajo con Ministerio de Hacienda para revisión final de articulado. Actividad programada para el 30 junio 2023. Actividad por realizar. Ver anexo avance Hallazgo 2 actividades 4 y 5</t>
      </text>
    </comment>
    <comment ref="N34" authorId="12" shapeId="0" xr:uid="{6C8D2970-94FA-4779-B453-CBB3E9DF75E9}">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da cumplimiento mediante memorando No. 03-2303-202101150000415, Alcance y declaración de cumplimiento 03-2303-202101190000584 de la Secretaría General, con la información remitida a la Contraloría General de la República.</t>
      </text>
    </comment>
  </commentList>
</comments>
</file>

<file path=xl/sharedStrings.xml><?xml version="1.0" encoding="utf-8"?>
<sst xmlns="http://schemas.openxmlformats.org/spreadsheetml/2006/main" count="266" uniqueCount="122">
  <si>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</si>
  <si>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</si>
  <si>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</si>
  <si>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</si>
  <si>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</si>
  <si>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</si>
  <si>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</si>
  <si>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</si>
  <si>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</si>
  <si>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</si>
  <si>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</si>
  <si>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</si>
  <si>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</si>
  <si>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</si>
  <si>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</si>
  <si>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</si>
  <si>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</si>
  <si>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</si>
  <si>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</si>
  <si>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</si>
  <si>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</si>
  <si>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</si>
  <si>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</si>
  <si>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</si>
  <si>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</si>
  <si>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</si>
  <si>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</si>
  <si>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FILA_13</t>
  </si>
  <si>
    <t>H 1</t>
  </si>
  <si>
    <t>El equipo LINUX ONE SERIE Z adquirido mediente contrato 094/2016 se encuentra instalado y energizado pero no se le está dando uso ya que solo tiene el sistema operativo</t>
  </si>
  <si>
    <t>Debilidad en etapa de planeacición del cto ya que en elaboración del estudio de necesidad no se presenta justificación detallada de la adqusición de servidor</t>
  </si>
  <si>
    <t xml:space="preserve">AP 1 PLANIFICACIÓN CONTRACTUAL. Implementar instructivo y formato para planificación de adquisiciones de TI, incluyendo revisión de arquitectura de TI, dependencias externas al proyecto, transferencia de conocimiento, documentación y costo de propiedad  </t>
  </si>
  <si>
    <t>AP1.1: Establecer equipo de arquitectura de TI con responsabilidad de analizar y conceptuar sobre necesidad de nuevos servicios o modificación de existentes, incluyendo adquisiciones.</t>
  </si>
  <si>
    <t>Memorando formalizando a los miembros la conformación del equipo de arquitectura de TI</t>
  </si>
  <si>
    <t>Auditoria Cumplimiento 
2015 a 2019</t>
  </si>
  <si>
    <t xml:space="preserve">OFICINA INFORMATICA
</t>
  </si>
  <si>
    <t>FILA_2</t>
  </si>
  <si>
    <t xml:space="preserve">A P 1.2. Documentar por medio de un instructivo </t>
  </si>
  <si>
    <t>AP1.2: Instructivo con actividades y responsabilidades relacionadas con planificación de adquisiciones de TI, especificación de alcance, Responsabilidades y riesgos del contrato. Evaluación de costo de propiedad y costo-beneficio</t>
  </si>
  <si>
    <t>Instructivo de planificación de adquisiciones de TI publicado en ISOlución</t>
  </si>
  <si>
    <t>FILA_3</t>
  </si>
  <si>
    <t xml:space="preserve">A P 1.3. Desarrollar un formato </t>
  </si>
  <si>
    <t xml:space="preserve">AP1.3: Desarrollar formato para  consideraciones y conceptos de arquitectura en el diseño y/o modificación de un servicio de TI, con justificación detallada de adquisición de cada elemento, arquitectura propuesta, factores externos al contrato requeridos </t>
  </si>
  <si>
    <t>Formato publicado en isolucion</t>
  </si>
  <si>
    <t>FILA_4</t>
  </si>
  <si>
    <t>A P  1.4. Divulgar las disposiciones establecidas</t>
  </si>
  <si>
    <t>AP1.4. Divulgar disposiciones en talleres con asistencia de profesionales de la OI con responsabilidad actual o potencial en la mejora de los servicios y/o adquisiciones de TI</t>
  </si>
  <si>
    <t>Acta de capacitación a profesionales de OI en instructivo y formato asociados a nuevos/cambios en servicios de TI y adquisiciones</t>
  </si>
  <si>
    <t>FILA_5</t>
  </si>
  <si>
    <t>A C 1. Trámite de disposición final del servidor Linux One Serie Z en desuso (remate o venta)</t>
  </si>
  <si>
    <t>AC1.1.Solicitar concepto a la Oficina Jurídica sobre acción a seguir para dar de baja al activo Linux One Serie Z  para la toma de decisión</t>
  </si>
  <si>
    <t>Concepto emitido por la Oficina Jurídica</t>
  </si>
  <si>
    <t>FILA_6</t>
  </si>
  <si>
    <t>A C 1.2 Realizar trámite según concepto emitido por la Oficina Jurídica</t>
  </si>
  <si>
    <t xml:space="preserve">AC1.2.Realizar el trámite según concepto emitido por la Oficina Jurídica </t>
  </si>
  <si>
    <t>Documento de baja del activo, o acta en donde se formalice el desistimiento de este procedimiento.</t>
  </si>
  <si>
    <t>FILA_7</t>
  </si>
  <si>
    <t>A P  3. GESTIÓN DE ACTIVOS DE TI</t>
  </si>
  <si>
    <t>AP 3.1. Diseñar instructivo para gestión de activos de TI con responsable de gestión, análisis y evaluación de utilización, coste de propiedad, gestión del ciclo de vida, presentación informe activos.</t>
  </si>
  <si>
    <t>Instructivo de gestión de activos de TI publicado en ISOlución</t>
  </si>
  <si>
    <t>FILA_8</t>
  </si>
  <si>
    <t>A P  3.2 Revisar e integrar los formatos actuales</t>
  </si>
  <si>
    <t>AP 3.2. Revisar e integrar los formatos actuales usados para gestión de activos de TI, alinearlos con herramientas informáticas disponibles para gestión</t>
  </si>
  <si>
    <t>Formatos revisados y actualizados en Isolucion</t>
  </si>
  <si>
    <t>FILA_9</t>
  </si>
  <si>
    <t>A P  3.3 Divulgar las disposiciones</t>
  </si>
  <si>
    <t>AP 3.3. Divulgar disposiciones en talleres con la asistencia de actuales o potenciales responsables de gestión de activos.</t>
  </si>
  <si>
    <t>Actas de capacitación a profesionales de la OI sobre el instructivo y formatos asociados a gestión de activos de TI</t>
  </si>
  <si>
    <t>FILA_10</t>
  </si>
  <si>
    <t>A P 3.4 Formalizar designación de encargados de gestión de activos de TI</t>
  </si>
  <si>
    <t>AP 3.4. Formalizar designación de encargados de gestión de activos de TI especificando tipología y  responsabilidades</t>
  </si>
  <si>
    <t>Memorandos formalizando a encargados de gestión de activos de TI</t>
  </si>
  <si>
    <t>FILA_11</t>
  </si>
  <si>
    <t>A P 3.5 Diseñar una plantilla para elaborar el informe de gestión de los activos</t>
  </si>
  <si>
    <t>AP 3.5.Elaborar plantilla para informe de gestión de activos</t>
  </si>
  <si>
    <t>Plantilla de informe de gestión de activos de TI publicada en Isolución</t>
  </si>
  <si>
    <t>FILA_12</t>
  </si>
  <si>
    <t>A P 3.6 Elaborar y consolidar primer informe de gestión de activos</t>
  </si>
  <si>
    <t>AP 3.6.Elaborar y consolidar primer informe de gestión de activos</t>
  </si>
  <si>
    <t>Informe consolidado de gestión de activos de TI 1er semestre de 2020</t>
  </si>
  <si>
    <t>Elaborar documento de estudios previos, en donde las especificaciones  técnicas y demás  serán revisados  en conjunto con el estudio de mercado o análisis económico correspondiente.</t>
  </si>
  <si>
    <t xml:space="preserve">Verificar que  Manual de Contratación, se definan requerimientos para elaboración de estudios y documentos previos que soportarán la etapa contractual del proceso. </t>
  </si>
  <si>
    <t>Manual de Contratación a través de  nueva versión  que rija para año 2020</t>
  </si>
  <si>
    <t>GRUPO CONTRATACIÓN</t>
  </si>
  <si>
    <t>H 2</t>
  </si>
  <si>
    <t>H 1 - H 4</t>
  </si>
  <si>
    <t xml:space="preserve">Faltantes de Garantías Créditos Hipotecarios y Educativos (D). El FNA no posee las garantías en custodia ni en físico (escrituras, pagarés y carta de instrucciones), de estas obligaciones corresponden a 4.749 créditos hipotecarios y 1.236 créditos educativos. </t>
  </si>
  <si>
    <t>Debilidad sobre la custodia, control y seguimiento de las garantías reales y/o personales que soportan los recursos otorgados a los afiliados a través de diversas modalidades de crédito;situación que genera desgaste administrativo a la entidad, un futuro costo adicional al tener que contratar abogados para la reposición de los títulos valor y de tercero.</t>
  </si>
  <si>
    <t>Fortalecer las medidas de control de las garantías y debida custodia.</t>
  </si>
  <si>
    <t>Capacitar a las áreas responsables de la originación, custodia y manipulación de garantías sobre los procedimientos, requisitos, controles y riesgos derivados de tal actividad.</t>
  </si>
  <si>
    <t>Actas de asistencia</t>
  </si>
  <si>
    <t>Plan de Mejoramiento Vigencia 2019 - Incorpora hallazgo H4 de 2018</t>
  </si>
  <si>
    <t>Continuar con el levantamiento del inventario físico de las garantías</t>
  </si>
  <si>
    <t>Informe Inventario físico realizado</t>
  </si>
  <si>
    <t xml:space="preserve">Implementar el procedimiento de recuperación de garantías </t>
  </si>
  <si>
    <t>Determinar el procedimiento para recuperación de garantías</t>
  </si>
  <si>
    <t>Procedimiento publicado en Isolucion</t>
  </si>
  <si>
    <t>Determinar el procedimiento de saneamiento procesal</t>
  </si>
  <si>
    <t>Iniciar las acciones respectivas o judiciales según el caso para procurar la recuperación de las garantías que se identifiquen como faltantes.</t>
  </si>
  <si>
    <t>Informe semestral del resultado de las acciones adelantadas con respecto a la recuperación de garantías</t>
  </si>
  <si>
    <t>Pago de Multas: se evidencia una transgresión a los principios de eficacia y economía, consagrados en el artículo 209 constitucional, por la destinación de recursos al pago de multas impuestas por el Ministerio de Trabajo.</t>
  </si>
  <si>
    <t xml:space="preserve">
No ampliación de la planta de personal de la entidad
</t>
  </si>
  <si>
    <t xml:space="preserve">Formalizar el documento final del estudio técnico de transformación ante el Ministerio de Hacienda y Crédito Público y al Departamento Administrativo de la Función Pública, para aprobación de la ampliación de  planta de personal del FNA. 
</t>
  </si>
  <si>
    <t>Realizar una Junta Directiva extraordinaria para presentar integralmente la problemática de la ampliación de planta de personal de la entidad y lograr la aprobación de Estudio Tecnico para radicarlo ante el Ministerio de Hacienda y el Departamento Adminstrativo de la Función Pública</t>
  </si>
  <si>
    <t>Acta de Junta Directiva</t>
  </si>
  <si>
    <t xml:space="preserve">Plan de Mejoramiento Vigencia 2019 </t>
  </si>
  <si>
    <t>Radicar el estudio técnico ante el Ministerio de Hacienda y Crédito Público para su aprobación.</t>
  </si>
  <si>
    <t xml:space="preserve">Documento radicado al Ministerio Hacienda y al Departamento Administrativo de la Función Pública con los ajustes, para su aprobación. </t>
  </si>
  <si>
    <t>Radicar ante el Ministerio de trabajo un documento que contenga las acciones adelantadas por parte del Fondo Nacional del Ahorro con el animo de lograr la expedición de los decretos o la ley que permitan la transformación de la Entidad</t>
  </si>
  <si>
    <t>Documento radicado ante el Ministerio de Trabajo</t>
  </si>
  <si>
    <t>Realizar  mesa de trabajo con el Ministerio de Hacienda y el Departamento Administrativo de la Función Pública para lograr  que se expidan los decretos que permitan la tranformación del FNA</t>
  </si>
  <si>
    <t xml:space="preserve">Acta de reunión, oficios o correos electronicos </t>
  </si>
  <si>
    <r>
      <t xml:space="preserve">Formalizar ante el Ministerio de Hacienda  el articulado discutido y revisado para la tranformación del FNA via Ley </t>
    </r>
    <r>
      <rPr>
        <i/>
        <sz val="11"/>
        <color rgb="FF000000"/>
        <rFont val="Calibri"/>
        <family val="2"/>
        <scheme val="minor"/>
      </rPr>
      <t>(la ley debe ser determinada por el MInisterio de Hacienda)</t>
    </r>
    <r>
      <rPr>
        <sz val="11"/>
        <color indexed="8"/>
        <rFont val="Calibri"/>
        <family val="2"/>
        <scheme val="minor"/>
      </rPr>
      <t xml:space="preserve">, lo que permitiría al FNA ampliar la planta sin necesidad de Decreto. (si esta acción se concreta primero se anula  la primera acción de mejora del plan) </t>
    </r>
  </si>
  <si>
    <t xml:space="preserve">Mesa de trabajo para la revisión de  la versión final del articulado que se ha discutido con el Ministerio de Hacienda. </t>
  </si>
  <si>
    <t>Acta de reunion, oficio o correos eléctronicos.</t>
  </si>
  <si>
    <t xml:space="preserve">Formalización ante la Contraloría General de la República de un comunicado en el cual se de alcance a la justificación del Fondo Nacional del Ahorro respecto de las razones de orden jurídico que sustentaron el pago de la multa </t>
  </si>
  <si>
    <t>VICEPRESIDENCIA DE CRÉDITO Y CESANTÍAS
VICEPRESIDENCIA DE RIESGOS
DIVISIÓN CARTERA DIVISION DE GESTION HUMANO</t>
  </si>
  <si>
    <t>VICEPRESIDENCIA DE CRÉDITO Y CESANTÍAS
DIVISIÓN CARTERA</t>
  </si>
  <si>
    <t xml:space="preserve">VICEPRESIDENCIA DE CRÉDITO Y CESANTÍAS
GRUPO DE COBRANZAS                                                  OFICINA JURIDICA
DIVISIÓN CARTERA                        DIVISION DE DESARROLLO ORGANIZACIONAL </t>
  </si>
  <si>
    <t xml:space="preserve">DIVISION DE DESARROLLO ORGANIZACIONAL GRUPO DE COBRANZAS </t>
  </si>
  <si>
    <t xml:space="preserve">VICEPRESIDENCIA DE CRÉDITO Y CESANTÍAS
OFICINA JURIDICA
DIVISIÓN CARTERA  </t>
  </si>
  <si>
    <t xml:space="preserve">DIVISIÓN GESTION HUMANA/DESARROLLO ORGANIZACIONAL/OFICINA DE PLANEACION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</si>
</sst>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5" x14ac:knownFonts="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sz val="11"/>
      <color indexed="8"/>
      <name val="Calibri"/>
      <family val="2"/>
      <scheme val="minor"/>
    </font>
    <font>
      <b/>
      <sz val="11"/>
      <color indexed="9"/>
      <name val="Calibri"/>
      <family val="2"/>
    </font>
    <font>
      <sz val="10"/>
      <name val="Arial"/>
      <family val="2"/>
    </font>
    <font>
      <b/>
      <sz val="12"/>
      <color indexed="81"/>
      <name val="Tahoma"/>
      <family val="2"/>
    </font>
    <font>
      <sz val="9"/>
      <color indexed="81"/>
      <name val="Tahoma"/>
      <family val="2"/>
    </font>
    <font>
      <sz val="12"/>
      <color indexed="81"/>
      <name val="Tahoma"/>
      <family val="2"/>
    </font>
    <font>
      <b/>
      <sz val="11"/>
      <color indexed="81"/>
      <name val="Tahoma"/>
      <family val="2"/>
    </font>
    <font>
      <b/>
      <sz val="14"/>
      <color indexed="81"/>
      <name val="Tahoma"/>
      <family val="2"/>
    </font>
    <font>
      <sz val="11"/>
      <name val="Arial"/>
      <family val="2"/>
    </font>
    <font>
      <i/>
      <sz val="11"/>
      <color rgb="FF000000"/>
      <name val="Calibri"/>
      <family val="2"/>
      <scheme val="minor"/>
    </font>
    <font>
      <sz val="14"/>
      <color indexed="81"/>
      <name val="Tahoma"/>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4" tint="0.39997558519241921"/>
        <bgColor indexed="64"/>
      </patternFill>
    </fill>
  </fills>
  <borders count="8">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ck">
        <color auto="1"/>
      </top>
      <bottom style="thin">
        <color indexed="64"/>
      </bottom>
      <diagonal/>
    </border>
    <border>
      <left style="thin">
        <color auto="1"/>
      </left>
      <right style="thin">
        <color auto="1"/>
      </right>
      <top style="thin">
        <color auto="1"/>
      </top>
      <bottom/>
      <diagonal/>
    </border>
    <border>
      <left style="thin">
        <color indexed="64"/>
      </left>
      <right style="thin">
        <color indexed="64"/>
      </right>
      <top style="thick">
        <color auto="1"/>
      </top>
      <bottom/>
      <diagonal/>
    </border>
    <border>
      <left/>
      <right/>
      <top style="thick">
        <color auto="1"/>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cellStyleXfs>
  <cellXfs count="74">
    <xf numFmtId="0" fontId="0" fillId="0" borderId="0" xfId="0"/>
    <xf numFmtId="0" fontId="2" fillId="2" borderId="1" xfId="0" applyFont="1" applyFill="1" applyBorder="1" applyAlignment="1">
      <alignment horizontal="center" vertical="center"/>
    </xf>
    <xf numFmtId="164" fontId="3" fillId="3" borderId="2" xfId="0" applyNumberFormat="1" applyFont="1" applyFill="1" applyBorder="1" applyAlignment="1">
      <alignment horizontal="center" vertical="center"/>
    </xf>
    <xf numFmtId="0" fontId="0" fillId="0" borderId="0" xfId="0"/>
    <xf numFmtId="0" fontId="0" fillId="4" borderId="2" xfId="0" applyFill="1" applyBorder="1" applyAlignment="1">
      <alignment horizontal="center" vertical="center"/>
    </xf>
    <xf numFmtId="0" fontId="5" fillId="2" borderId="3" xfId="0" applyFont="1" applyFill="1" applyBorder="1" applyAlignment="1">
      <alignment horizontal="center" vertical="center"/>
    </xf>
    <xf numFmtId="0" fontId="0" fillId="0" borderId="3" xfId="0" applyBorder="1" applyAlignment="1">
      <alignment horizontal="center" vertical="center"/>
    </xf>
    <xf numFmtId="0" fontId="0" fillId="3" borderId="3" xfId="0" applyFill="1" applyBorder="1" applyAlignment="1" applyProtection="1">
      <alignment vertical="center" wrapText="1"/>
      <protection locked="0"/>
    </xf>
    <xf numFmtId="0" fontId="0" fillId="0" borderId="3" xfId="0" applyBorder="1" applyAlignment="1">
      <alignment vertical="center" wrapText="1"/>
    </xf>
    <xf numFmtId="1" fontId="6" fillId="0" borderId="3" xfId="0" applyNumberFormat="1" applyFont="1" applyBorder="1" applyAlignment="1">
      <alignment horizontal="center" vertical="center"/>
    </xf>
    <xf numFmtId="0" fontId="0" fillId="0" borderId="3" xfId="0" applyBorder="1" applyAlignment="1" applyProtection="1">
      <alignment horizontal="center" vertical="center" wrapText="1"/>
      <protection locked="0"/>
    </xf>
    <xf numFmtId="0" fontId="0" fillId="0" borderId="2" xfId="0" applyBorder="1" applyAlignment="1">
      <alignment horizontal="center" vertical="center"/>
    </xf>
    <xf numFmtId="0" fontId="0" fillId="0" borderId="3" xfId="0" applyBorder="1" applyAlignment="1">
      <alignment horizontal="center" vertical="center" wrapText="1"/>
    </xf>
    <xf numFmtId="0" fontId="5" fillId="2" borderId="4" xfId="0" applyFont="1" applyFill="1" applyBorder="1" applyAlignment="1">
      <alignment horizontal="center" vertical="center"/>
    </xf>
    <xf numFmtId="0" fontId="0" fillId="0" borderId="4" xfId="0" applyBorder="1" applyAlignment="1">
      <alignment horizontal="center" vertical="center"/>
    </xf>
    <xf numFmtId="0" fontId="0" fillId="3" borderId="4" xfId="0" applyFill="1" applyBorder="1" applyAlignment="1" applyProtection="1">
      <alignment vertical="center" wrapText="1"/>
      <protection locked="0"/>
    </xf>
    <xf numFmtId="0" fontId="0" fillId="0" borderId="4" xfId="0" applyBorder="1" applyAlignment="1" applyProtection="1">
      <alignment horizontal="center" vertical="center" wrapText="1"/>
      <protection locked="0"/>
    </xf>
    <xf numFmtId="0" fontId="0" fillId="0" borderId="4" xfId="0" applyBorder="1" applyAlignment="1">
      <alignment horizontal="center" vertical="center" wrapText="1"/>
    </xf>
    <xf numFmtId="0" fontId="0" fillId="3" borderId="3" xfId="0" applyFill="1" applyBorder="1" applyAlignment="1" applyProtection="1">
      <alignment vertical="top" wrapText="1"/>
      <protection locked="0"/>
    </xf>
    <xf numFmtId="0" fontId="0" fillId="0" borderId="3" xfId="0" applyBorder="1" applyAlignment="1" applyProtection="1">
      <alignment vertical="center" wrapText="1"/>
      <protection locked="0"/>
    </xf>
    <xf numFmtId="0" fontId="0" fillId="0" borderId="3" xfId="0" applyBorder="1" applyAlignment="1" applyProtection="1">
      <alignment horizontal="center" vertical="center"/>
      <protection locked="0"/>
    </xf>
    <xf numFmtId="164" fontId="0" fillId="0" borderId="3" xfId="0" applyNumberFormat="1" applyBorder="1" applyAlignment="1" applyProtection="1">
      <alignment horizontal="center" vertical="center"/>
      <protection locked="0"/>
    </xf>
    <xf numFmtId="0" fontId="0" fillId="3" borderId="3" xfId="0" applyFill="1" applyBorder="1" applyAlignment="1" applyProtection="1">
      <alignment horizontal="center" vertical="center" wrapText="1"/>
      <protection locked="0"/>
    </xf>
    <xf numFmtId="0" fontId="5" fillId="2" borderId="2" xfId="0" applyFont="1" applyFill="1" applyBorder="1" applyAlignment="1">
      <alignment horizontal="center" vertical="center"/>
    </xf>
    <xf numFmtId="0" fontId="0" fillId="3" borderId="2" xfId="0" applyFill="1" applyBorder="1" applyAlignment="1" applyProtection="1">
      <alignment vertical="top" wrapText="1"/>
      <protection locked="0"/>
    </xf>
    <xf numFmtId="0" fontId="0" fillId="0" borderId="2" xfId="0" applyBorder="1" applyAlignment="1" applyProtection="1">
      <alignment vertical="center" wrapText="1"/>
      <protection locked="0"/>
    </xf>
    <xf numFmtId="0" fontId="0" fillId="0" borderId="2" xfId="0" applyBorder="1" applyAlignment="1" applyProtection="1">
      <alignment horizontal="center" vertical="center"/>
      <protection locked="0"/>
    </xf>
    <xf numFmtId="164" fontId="0" fillId="0" borderId="2" xfId="0" applyNumberFormat="1" applyBorder="1" applyAlignment="1" applyProtection="1">
      <alignment horizontal="center" vertical="center"/>
      <protection locked="0"/>
    </xf>
    <xf numFmtId="1" fontId="6" fillId="0" borderId="2" xfId="0" applyNumberFormat="1" applyFont="1" applyBorder="1" applyAlignment="1">
      <alignment horizontal="center" vertical="center"/>
    </xf>
    <xf numFmtId="0" fontId="0" fillId="3" borderId="2" xfId="0" applyFill="1" applyBorder="1" applyAlignment="1" applyProtection="1">
      <alignment horizontal="center" vertical="center" wrapText="1"/>
      <protection locked="0"/>
    </xf>
    <xf numFmtId="0" fontId="0" fillId="0" borderId="2" xfId="0" applyBorder="1" applyAlignment="1">
      <alignment horizontal="center" vertical="center" wrapText="1"/>
    </xf>
    <xf numFmtId="0" fontId="0" fillId="0" borderId="4" xfId="0" applyBorder="1" applyAlignment="1" applyProtection="1">
      <alignment horizontal="justify" vertical="center" wrapText="1"/>
      <protection locked="0"/>
    </xf>
    <xf numFmtId="0" fontId="0" fillId="0" borderId="2" xfId="0" applyBorder="1" applyAlignment="1" applyProtection="1">
      <alignment horizontal="justify" vertical="center" wrapText="1"/>
      <protection locked="0"/>
    </xf>
    <xf numFmtId="0" fontId="0" fillId="3" borderId="2" xfId="0" applyFill="1" applyBorder="1" applyAlignment="1" applyProtection="1">
      <alignment vertical="center" wrapText="1"/>
      <protection locked="0"/>
    </xf>
    <xf numFmtId="0" fontId="0" fillId="3" borderId="2" xfId="0" applyFill="1"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2" xfId="0" applyBorder="1" applyAlignment="1" applyProtection="1">
      <alignment horizontal="center" vertical="center" wrapText="1"/>
      <protection locked="0"/>
    </xf>
    <xf numFmtId="0" fontId="0" fillId="0" borderId="4"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3" borderId="4" xfId="0" applyFill="1" applyBorder="1" applyAlignment="1" applyProtection="1">
      <alignment horizontal="left" vertical="center" wrapText="1"/>
      <protection locked="0"/>
    </xf>
    <xf numFmtId="0" fontId="0" fillId="3" borderId="3" xfId="0" applyFill="1" applyBorder="1" applyAlignment="1" applyProtection="1">
      <alignment horizontal="left" vertical="center" wrapText="1"/>
      <protection locked="0"/>
    </xf>
    <xf numFmtId="0" fontId="0" fillId="0" borderId="3" xfId="0" applyBorder="1" applyAlignment="1">
      <alignment horizontal="left" vertical="center" wrapText="1"/>
    </xf>
    <xf numFmtId="0" fontId="0" fillId="0" borderId="2" xfId="0" applyBorder="1" applyAlignment="1">
      <alignment horizontal="left" vertical="center" wrapText="1"/>
    </xf>
    <xf numFmtId="0" fontId="0" fillId="0" borderId="6" xfId="0" applyBorder="1"/>
    <xf numFmtId="0" fontId="0" fillId="0" borderId="2" xfId="0" applyFill="1" applyBorder="1" applyAlignment="1">
      <alignment horizontal="center" vertical="center" wrapText="1"/>
    </xf>
    <xf numFmtId="0" fontId="1" fillId="0" borderId="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0" fillId="0" borderId="0" xfId="0" applyFill="1"/>
    <xf numFmtId="0" fontId="0" fillId="0" borderId="2" xfId="0" applyFill="1" applyBorder="1" applyAlignment="1" applyProtection="1">
      <alignment vertical="center" wrapText="1"/>
      <protection locked="0"/>
    </xf>
    <xf numFmtId="0" fontId="0" fillId="4" borderId="3" xfId="0" applyFill="1" applyBorder="1" applyAlignment="1">
      <alignment horizontal="center" vertical="center"/>
    </xf>
    <xf numFmtId="0" fontId="0" fillId="0" borderId="3" xfId="0" applyFill="1" applyBorder="1" applyAlignment="1" applyProtection="1">
      <alignment horizontal="center" vertical="center"/>
      <protection locked="0"/>
    </xf>
    <xf numFmtId="0" fontId="0" fillId="0" borderId="2" xfId="0" applyFill="1"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0" fillId="0" borderId="3" xfId="0" applyFill="1" applyBorder="1" applyAlignment="1">
      <alignment horizontal="center" vertical="center"/>
    </xf>
    <xf numFmtId="0" fontId="0" fillId="0" borderId="2" xfId="0" applyFill="1" applyBorder="1" applyAlignment="1">
      <alignment horizontal="center" vertical="center"/>
    </xf>
    <xf numFmtId="0" fontId="0" fillId="0" borderId="4" xfId="0" applyFill="1" applyBorder="1" applyAlignment="1">
      <alignment horizontal="center" vertical="center"/>
    </xf>
    <xf numFmtId="164" fontId="0" fillId="0" borderId="2" xfId="0" applyNumberFormat="1" applyFill="1" applyBorder="1" applyAlignment="1" applyProtection="1">
      <alignment horizontal="center" vertical="center"/>
      <protection locked="0"/>
    </xf>
    <xf numFmtId="1" fontId="6" fillId="0" borderId="2" xfId="0" applyNumberFormat="1" applyFont="1" applyFill="1" applyBorder="1" applyAlignment="1">
      <alignment horizontal="center" vertical="center"/>
    </xf>
    <xf numFmtId="0" fontId="0" fillId="0" borderId="2" xfId="0" applyFill="1" applyBorder="1" applyAlignment="1" applyProtection="1">
      <alignment horizontal="center" vertical="center" wrapText="1"/>
      <protection locked="0"/>
    </xf>
    <xf numFmtId="0" fontId="0" fillId="0" borderId="4" xfId="0" applyFill="1" applyBorder="1" applyAlignment="1" applyProtection="1">
      <alignment horizontal="center" vertical="center" wrapText="1"/>
      <protection locked="0"/>
    </xf>
    <xf numFmtId="164" fontId="0" fillId="0" borderId="3" xfId="0" applyNumberFormat="1" applyFill="1" applyBorder="1" applyAlignment="1" applyProtection="1">
      <alignment horizontal="center" vertical="center"/>
      <protection locked="0"/>
    </xf>
    <xf numFmtId="1" fontId="6" fillId="0" borderId="3" xfId="0" applyNumberFormat="1" applyFont="1" applyFill="1" applyBorder="1" applyAlignment="1">
      <alignment horizontal="center" vertical="center"/>
    </xf>
    <xf numFmtId="0" fontId="0" fillId="0" borderId="3" xfId="0" applyFill="1" applyBorder="1" applyAlignment="1" applyProtection="1">
      <alignment horizontal="center" vertical="center" wrapText="1"/>
      <protection locked="0"/>
    </xf>
    <xf numFmtId="164" fontId="0" fillId="0" borderId="4" xfId="0" applyNumberFormat="1" applyFill="1" applyBorder="1" applyAlignment="1" applyProtection="1">
      <alignment horizontal="center" vertical="center"/>
      <protection locked="0"/>
    </xf>
    <xf numFmtId="1" fontId="6" fillId="0" borderId="4" xfId="0" applyNumberFormat="1" applyFont="1" applyFill="1" applyBorder="1" applyAlignment="1">
      <alignment horizontal="center" vertical="center"/>
    </xf>
    <xf numFmtId="1" fontId="0" fillId="0" borderId="3" xfId="0" applyNumberFormat="1" applyFill="1" applyBorder="1" applyAlignment="1">
      <alignment horizontal="center" vertical="center"/>
    </xf>
    <xf numFmtId="1" fontId="12" fillId="0" borderId="2" xfId="0" applyNumberFormat="1" applyFont="1" applyFill="1" applyBorder="1" applyAlignment="1">
      <alignment horizontal="center" vertical="center"/>
    </xf>
    <xf numFmtId="1" fontId="12" fillId="0" borderId="4" xfId="0" applyNumberFormat="1" applyFont="1" applyFill="1" applyBorder="1" applyAlignment="1">
      <alignment horizontal="center" vertical="center"/>
    </xf>
    <xf numFmtId="164" fontId="0" fillId="0" borderId="5" xfId="0" applyNumberFormat="1" applyFill="1" applyBorder="1" applyAlignment="1" applyProtection="1">
      <alignment horizontal="center" vertical="center"/>
      <protection locked="0"/>
    </xf>
    <xf numFmtId="1" fontId="12" fillId="0" borderId="3" xfId="0" applyNumberFormat="1" applyFont="1" applyFill="1" applyBorder="1" applyAlignment="1">
      <alignment horizontal="center" vertical="center"/>
    </xf>
    <xf numFmtId="164" fontId="0" fillId="0" borderId="7" xfId="0" applyNumberFormat="1" applyFill="1" applyBorder="1" applyAlignment="1" applyProtection="1">
      <alignment horizontal="center" vertical="center"/>
      <protection locked="0"/>
    </xf>
    <xf numFmtId="0" fontId="2" fillId="2" borderId="1" xfId="0" applyFont="1" applyFill="1" applyBorder="1" applyAlignment="1">
      <alignment horizontal="center" vertical="center"/>
    </xf>
    <xf numFmtId="0" fontId="0" fillId="0" borderId="0" xfId="0"/>
  </cellXfs>
  <cellStyles count="2">
    <cellStyle name="Normal" xfId="0" builtinId="0"/>
    <cellStyle name="Normal 2" xfId="1" xr:uid="{38D0C80D-D9D3-4B0E-95BB-E0FC5DE0E0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Juan Carlos Acosta Ariza" id="{E1368E3D-D28F-4768-97AC-D54428059E07}" userId="S::Jacosta@fna.gov.co::aa7b1436-3f02-4c33-a9aa-12f0f73752a1"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O16" dT="2021-02-01T15:50:38.93" personId="{E1368E3D-D28F-4768-97AC-D54428059E07}" id="{077CF4E3-544A-4A52-9133-FC512D50E49F}">
    <text>MEDIANTE CORREO ELECTRÓNICO DEL 21/01/21 A LAS 6:28 PM, EL JEFE DE LA OFICINA INFORMATICA SOLICITA AMPLIAR EL PLAZO PARA EL CIERRE DE LA ACCIÓN HASTA EL 30 DE JUNIO DE 2021 INDICANDO: "...se encuentra pendiente la baja definitiva de dicho activo, para lo cual solicitamos ampliar la fecha hasta el próximo 30 de junio de 2021. Lo anterior considerando que durante el segundo semestre del 2020 se adelantaron gestiones con CISA para encontrar un mecanismo que permitiera la venta de dicho activo y poder recuperar algún valor de la inversión realizada..."</text>
  </threadedComment>
  <threadedComment ref="N24" dT="2021-01-29T17:52:15.50" personId="{E1368E3D-D28F-4768-97AC-D54428059E07}" id="{51973ED1-11E7-463F-940A-E22A4BF78A1E}">
    <text>De acuerdo con memorando 03-2303-202101140000330 y archivo excel remitido por la División de Cartera se informa el avance correspondiente.</text>
  </threadedComment>
  <threadedComment ref="N25" dT="2021-01-29T17:21:26.61" personId="{E1368E3D-D28F-4768-97AC-D54428059E07}" id="{32A30878-408E-49B5-B361-06170AF6B661}">
    <text>El avance corresponde a lo informado por la Vicepresidencia de Cesantías y Crédito según memorando 03-2303-202101150000428. Se adjunto por parte de esta VCC archivo excel con el avance.</text>
  </threadedComment>
  <threadedComment ref="N26" dT="2021-01-30T01:02:44.03" personId="{E1368E3D-D28F-4768-97AC-D54428059E07}" id="{66372D47-7DC9-4B80-B8A5-A1CB0497386E}">
    <text>De acuerdo con memorando 03-2303-202101140000330 y archivo excel remitido por la División de Cartera se informa el avance correspondiente.</text>
  </threadedComment>
  <threadedComment ref="N27" dT="2021-02-01T15:49:43.75" personId="{E1368E3D-D28F-4768-97AC-D54428059E07}" id="{F322EC6B-B96B-4B5B-8190-D2FF0A84320C}">
    <text>Avance informado mediante correo electrónico del 01/02/2020 remitido por el Grupo Cobranzas</text>
  </threadedComment>
  <threadedComment ref="N28" dT="2021-01-29T17:53:16.64" personId="{E1368E3D-D28F-4768-97AC-D54428059E07}" id="{E9C45C96-EB2D-4771-85B7-14B2E6DB5946}">
    <text>De acuerdo con memorando 03-2303-202101140000330 y archivo excel remitido por la División de Cartera se informa el avance correspondiente.</text>
  </threadedComment>
  <threadedComment ref="N29" dT="2021-01-28T21:58:33.10" personId="{E1368E3D-D28F-4768-97AC-D54428059E07}" id="{D6FF408E-1F2E-48B7-894D-DF7E77E60C67}">
    <text>Mediante memorando No 03-2303-202101210000656. Se comunica cumplimento. Fue realizado el comité extraordinario de Junta Directiva el 7 de diciembre de 2020, donde se presentó propuesta de rediseño organizacional y se aprueba la radicación del estudio técnico. Se anexa presentación comité extraordinario Sesión 933 y certificación que manifiesta la realización del comité, la aprobación para radicar el Estudio Técnico del rediseño institucional ante el Ministerio de Hacienda y en el Departamento Administrativo de la Función Pública.</text>
  </threadedComment>
  <threadedComment ref="N30" dT="2021-01-28T22:08:41.79" personId="{E1368E3D-D28F-4768-97AC-D54428059E07}" id="{2615B754-471C-4DEA-995E-0AB5586C7D67}">
    <text>Mediante memorando No 03-2303-202101210000658 Se comunica cumplimiento. La radicación ante Ministerio de hacienda y DAFP, se realizó el 11 de diciembre 2020. Actividad programada para cumplimiento marzo 30 de 2021.</text>
  </threadedComment>
  <threadedComment ref="N31" dT="2021-01-28T22:13:31.13" personId="{E1368E3D-D28F-4768-97AC-D54428059E07}" id="{9C0A3DA0-F72E-4DB3-ACB1-FCF2709E833A}">
    <text>Mediante memorando No 03-2303-202101210000688 Se comunica cumplimiento. Consiste en la radicación ante Ministerio del Trabajo de las acciones adelantadas para lograr aprobación decretos o ley. Se realizó el 03 de diciembre 2020. Actividad programada para cumplimiento marzo 30 de 2021.</text>
  </threadedComment>
  <threadedComment ref="N32" dT="2021-01-28T23:08:57.39" personId="{E1368E3D-D28F-4768-97AC-D54428059E07}" id="{5A7BFC4D-612C-4C10-AAB3-8EC67E70B844}">
    <text>Mediante memorando de la SG 03-2303-202101150000425 se indicó: Mesas de trabajo con Ministerio de Hacienda y DAFP, para lograr expedición de decretos que permitan transformación organizacional. Actividad programada para cumplimiento en diciembre 31 de 2021. Actividad por realizar. Ver anexo avance Hallazgo 2 actividades 4 y 5.</text>
  </threadedComment>
  <threadedComment ref="N33" dT="2021-01-28T23:20:32.83" personId="{E1368E3D-D28F-4768-97AC-D54428059E07}" id="{3CD452DC-E6F9-43F5-94C7-A83B6E002EE6}">
    <text>Mediante memorando de la SG 03-2303-202101150000425 se indicó Mesa de trabajo con Ministerio de Hacienda para revisión final de articulado. Actividad programada para el 30 junio 2023. Actividad por realizar. Ver anexo avance Hallazgo 2 actividades 4 y 5</text>
  </threadedComment>
  <threadedComment ref="N34" dT="2021-01-28T23:24:27.30" personId="{E1368E3D-D28F-4768-97AC-D54428059E07}" id="{6C8D2970-94FA-4779-B453-CBB3E9DF75E9}">
    <text>Se da cumplimiento mediante memorando No. 03-2303-202101150000415, Alcance y declaración de cumplimiento 03-2303-202101190000584 de la Secretaría General, con la información remitida a la Contraloría General de la República.</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50971"/>
  <sheetViews>
    <sheetView tabSelected="1" topLeftCell="A8" zoomScale="50" zoomScaleNormal="50" workbookViewId="0">
      <pane xSplit="1" ySplit="3" topLeftCell="E13" activePane="bottomRight" state="frozen"/>
      <selection activeCell="A8" sqref="A8"/>
      <selection pane="topRight" activeCell="B8" sqref="B8"/>
      <selection pane="bottomLeft" activeCell="A11" sqref="A11"/>
      <selection pane="bottomRight" activeCell="L16" sqref="L16"/>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35.140625" customWidth="1"/>
    <col min="16" max="16" width="3.42578125" customWidth="1"/>
    <col min="17" max="17" width="8" hidden="1" customWidth="1"/>
    <col min="18" max="18" width="29.85546875" hidden="1" customWidth="1"/>
    <col min="19" max="19" width="24.5703125" customWidth="1"/>
    <col min="20" max="256" width="8" customWidth="1"/>
  </cols>
  <sheetData>
    <row r="1" spans="1:18" x14ac:dyDescent="0.25">
      <c r="B1" s="1" t="s">
        <v>0</v>
      </c>
      <c r="C1" s="1">
        <v>53</v>
      </c>
      <c r="D1" s="1" t="s">
        <v>1</v>
      </c>
    </row>
    <row r="2" spans="1:18" x14ac:dyDescent="0.25">
      <c r="B2" s="1" t="s">
        <v>2</v>
      </c>
      <c r="C2" s="1">
        <v>400</v>
      </c>
      <c r="D2" s="1" t="s">
        <v>3</v>
      </c>
    </row>
    <row r="3" spans="1:18" x14ac:dyDescent="0.25">
      <c r="B3" s="1" t="s">
        <v>4</v>
      </c>
      <c r="C3" s="1">
        <v>1</v>
      </c>
    </row>
    <row r="4" spans="1:18" x14ac:dyDescent="0.25">
      <c r="B4" s="1" t="s">
        <v>5</v>
      </c>
      <c r="C4" s="1">
        <v>371</v>
      </c>
    </row>
    <row r="5" spans="1:18" x14ac:dyDescent="0.25">
      <c r="B5" s="1" t="s">
        <v>6</v>
      </c>
      <c r="C5" s="2">
        <v>44196</v>
      </c>
    </row>
    <row r="6" spans="1:18" x14ac:dyDescent="0.25">
      <c r="B6" s="1" t="s">
        <v>7</v>
      </c>
      <c r="C6" s="1">
        <v>6</v>
      </c>
      <c r="D6" s="1" t="s">
        <v>8</v>
      </c>
    </row>
    <row r="8" spans="1:18" x14ac:dyDescent="0.25">
      <c r="A8" s="1" t="s">
        <v>9</v>
      </c>
      <c r="B8" s="72" t="s">
        <v>10</v>
      </c>
      <c r="C8" s="73"/>
      <c r="D8" s="73"/>
      <c r="E8" s="73"/>
      <c r="F8" s="73"/>
      <c r="G8" s="73"/>
      <c r="H8" s="73"/>
      <c r="I8" s="73"/>
      <c r="J8" s="73"/>
      <c r="K8" s="73"/>
      <c r="L8" s="73"/>
      <c r="M8" s="73"/>
      <c r="N8" s="73"/>
      <c r="O8" s="73"/>
    </row>
    <row r="9" spans="1:18" x14ac:dyDescent="0.25">
      <c r="C9" s="1">
        <v>4</v>
      </c>
      <c r="D9" s="1">
        <v>8</v>
      </c>
      <c r="E9" s="1">
        <v>12</v>
      </c>
      <c r="F9" s="1">
        <v>16</v>
      </c>
      <c r="G9" s="1">
        <v>20</v>
      </c>
      <c r="H9" s="1">
        <v>24</v>
      </c>
      <c r="I9" s="1">
        <v>28</v>
      </c>
      <c r="J9" s="1">
        <v>31</v>
      </c>
      <c r="K9" s="1">
        <v>32</v>
      </c>
      <c r="L9" s="1">
        <v>36</v>
      </c>
      <c r="M9" s="1">
        <v>40</v>
      </c>
      <c r="N9" s="1">
        <v>44</v>
      </c>
      <c r="O9" s="1">
        <v>48</v>
      </c>
    </row>
    <row r="10" spans="1:18"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8" ht="210.75" thickTop="1" x14ac:dyDescent="0.25">
      <c r="A11" s="5">
        <v>1</v>
      </c>
      <c r="B11" s="6" t="s">
        <v>24</v>
      </c>
      <c r="C11" s="7" t="s">
        <v>26</v>
      </c>
      <c r="D11" s="51" t="s">
        <v>28</v>
      </c>
      <c r="E11" s="18" t="s">
        <v>29</v>
      </c>
      <c r="F11" s="18" t="s">
        <v>30</v>
      </c>
      <c r="G11" s="19" t="s">
        <v>31</v>
      </c>
      <c r="H11" s="19" t="s">
        <v>32</v>
      </c>
      <c r="I11" s="19" t="s">
        <v>33</v>
      </c>
      <c r="J11" s="20">
        <v>1</v>
      </c>
      <c r="K11" s="21">
        <v>43843</v>
      </c>
      <c r="L11" s="21">
        <v>43847</v>
      </c>
      <c r="M11" s="9">
        <f t="shared" ref="M11:M23" si="0">(L11-K11)/7</f>
        <v>0.5714285714285714</v>
      </c>
      <c r="N11" s="20">
        <v>1</v>
      </c>
      <c r="O11" s="22" t="s">
        <v>34</v>
      </c>
      <c r="P11" s="3"/>
      <c r="Q11" s="11">
        <f t="shared" ref="Q11:Q34" si="1">+J11-N11</f>
        <v>0</v>
      </c>
      <c r="R11" s="12" t="s">
        <v>35</v>
      </c>
    </row>
    <row r="12" spans="1:18" ht="120" x14ac:dyDescent="0.25">
      <c r="A12" s="23">
        <v>2</v>
      </c>
      <c r="B12" s="11" t="s">
        <v>36</v>
      </c>
      <c r="C12" s="15" t="s">
        <v>26</v>
      </c>
      <c r="D12" s="52" t="s">
        <v>28</v>
      </c>
      <c r="E12" s="24" t="s">
        <v>29</v>
      </c>
      <c r="F12" s="24" t="s">
        <v>30</v>
      </c>
      <c r="G12" s="25" t="s">
        <v>37</v>
      </c>
      <c r="H12" s="25" t="s">
        <v>38</v>
      </c>
      <c r="I12" s="25" t="s">
        <v>39</v>
      </c>
      <c r="J12" s="26">
        <v>1</v>
      </c>
      <c r="K12" s="27">
        <v>43843</v>
      </c>
      <c r="L12" s="27">
        <v>43889</v>
      </c>
      <c r="M12" s="28">
        <f t="shared" si="0"/>
        <v>6.5714285714285712</v>
      </c>
      <c r="N12" s="26">
        <v>1</v>
      </c>
      <c r="O12" s="29" t="s">
        <v>34</v>
      </c>
      <c r="P12" s="3"/>
      <c r="Q12" s="11">
        <f t="shared" si="1"/>
        <v>0</v>
      </c>
      <c r="R12" s="30" t="s">
        <v>35</v>
      </c>
    </row>
    <row r="13" spans="1:18" ht="120" x14ac:dyDescent="0.25">
      <c r="A13" s="23">
        <v>3</v>
      </c>
      <c r="B13" s="11" t="s">
        <v>40</v>
      </c>
      <c r="C13" s="15" t="s">
        <v>26</v>
      </c>
      <c r="D13" s="52" t="s">
        <v>28</v>
      </c>
      <c r="E13" s="24" t="s">
        <v>29</v>
      </c>
      <c r="F13" s="24" t="s">
        <v>30</v>
      </c>
      <c r="G13" s="25" t="s">
        <v>41</v>
      </c>
      <c r="H13" s="25" t="s">
        <v>42</v>
      </c>
      <c r="I13" s="25" t="s">
        <v>43</v>
      </c>
      <c r="J13" s="26">
        <v>1</v>
      </c>
      <c r="K13" s="27">
        <v>43843</v>
      </c>
      <c r="L13" s="27">
        <v>43889</v>
      </c>
      <c r="M13" s="28">
        <f t="shared" si="0"/>
        <v>6.5714285714285712</v>
      </c>
      <c r="N13" s="26">
        <v>1</v>
      </c>
      <c r="O13" s="29" t="s">
        <v>34</v>
      </c>
      <c r="P13" s="3"/>
      <c r="Q13" s="11">
        <f t="shared" si="1"/>
        <v>0</v>
      </c>
      <c r="R13" s="30" t="s">
        <v>35</v>
      </c>
    </row>
    <row r="14" spans="1:18" ht="105" x14ac:dyDescent="0.25">
      <c r="A14" s="23">
        <v>4</v>
      </c>
      <c r="B14" s="11" t="s">
        <v>44</v>
      </c>
      <c r="C14" s="15" t="s">
        <v>26</v>
      </c>
      <c r="D14" s="52" t="s">
        <v>28</v>
      </c>
      <c r="E14" s="24" t="s">
        <v>29</v>
      </c>
      <c r="F14" s="24" t="s">
        <v>30</v>
      </c>
      <c r="G14" s="25" t="s">
        <v>45</v>
      </c>
      <c r="H14" s="25" t="s">
        <v>46</v>
      </c>
      <c r="I14" s="25" t="s">
        <v>47</v>
      </c>
      <c r="J14" s="26">
        <v>2</v>
      </c>
      <c r="K14" s="27">
        <v>43877</v>
      </c>
      <c r="L14" s="27">
        <v>44165</v>
      </c>
      <c r="M14" s="28">
        <f t="shared" si="0"/>
        <v>41.142857142857146</v>
      </c>
      <c r="N14" s="26">
        <v>2</v>
      </c>
      <c r="O14" s="29" t="s">
        <v>34</v>
      </c>
      <c r="P14" s="3"/>
      <c r="Q14" s="11">
        <f t="shared" si="1"/>
        <v>0</v>
      </c>
      <c r="R14" s="30" t="s">
        <v>35</v>
      </c>
    </row>
    <row r="15" spans="1:18" ht="105" x14ac:dyDescent="0.25">
      <c r="A15" s="23">
        <v>5</v>
      </c>
      <c r="B15" s="11" t="s">
        <v>48</v>
      </c>
      <c r="C15" s="15" t="s">
        <v>26</v>
      </c>
      <c r="D15" s="52" t="s">
        <v>28</v>
      </c>
      <c r="E15" s="24" t="s">
        <v>29</v>
      </c>
      <c r="F15" s="24" t="s">
        <v>30</v>
      </c>
      <c r="G15" s="25" t="s">
        <v>49</v>
      </c>
      <c r="H15" s="25" t="s">
        <v>50</v>
      </c>
      <c r="I15" s="25" t="s">
        <v>51</v>
      </c>
      <c r="J15" s="52">
        <v>1</v>
      </c>
      <c r="K15" s="57">
        <v>43843</v>
      </c>
      <c r="L15" s="57">
        <v>43889</v>
      </c>
      <c r="M15" s="58">
        <f t="shared" si="0"/>
        <v>6.5714285714285712</v>
      </c>
      <c r="N15" s="52">
        <v>1</v>
      </c>
      <c r="O15" s="59" t="s">
        <v>34</v>
      </c>
      <c r="P15" s="3"/>
      <c r="Q15" s="11">
        <f t="shared" si="1"/>
        <v>0</v>
      </c>
      <c r="R15" s="30" t="s">
        <v>35</v>
      </c>
    </row>
    <row r="16" spans="1:18" ht="105" x14ac:dyDescent="0.25">
      <c r="A16" s="23">
        <v>6</v>
      </c>
      <c r="B16" s="11" t="s">
        <v>52</v>
      </c>
      <c r="C16" s="15" t="s">
        <v>26</v>
      </c>
      <c r="D16" s="52" t="s">
        <v>28</v>
      </c>
      <c r="E16" s="24" t="s">
        <v>29</v>
      </c>
      <c r="F16" s="24" t="s">
        <v>30</v>
      </c>
      <c r="G16" s="25" t="s">
        <v>53</v>
      </c>
      <c r="H16" s="25" t="s">
        <v>54</v>
      </c>
      <c r="I16" s="49" t="s">
        <v>55</v>
      </c>
      <c r="J16" s="52">
        <v>1</v>
      </c>
      <c r="K16" s="57">
        <v>43889</v>
      </c>
      <c r="L16" s="57">
        <v>44377</v>
      </c>
      <c r="M16" s="58">
        <f t="shared" si="0"/>
        <v>69.714285714285708</v>
      </c>
      <c r="N16" s="52">
        <v>0</v>
      </c>
      <c r="O16" s="59" t="s">
        <v>34</v>
      </c>
      <c r="P16" s="48"/>
      <c r="Q16" s="4">
        <f t="shared" si="1"/>
        <v>1</v>
      </c>
      <c r="R16" s="44" t="s">
        <v>35</v>
      </c>
    </row>
    <row r="17" spans="1:19" ht="105" x14ac:dyDescent="0.25">
      <c r="A17" s="23">
        <v>7</v>
      </c>
      <c r="B17" s="11" t="s">
        <v>56</v>
      </c>
      <c r="C17" s="15" t="s">
        <v>26</v>
      </c>
      <c r="D17" s="52" t="s">
        <v>28</v>
      </c>
      <c r="E17" s="24" t="s">
        <v>29</v>
      </c>
      <c r="F17" s="24" t="s">
        <v>30</v>
      </c>
      <c r="G17" s="25" t="s">
        <v>57</v>
      </c>
      <c r="H17" s="25" t="s">
        <v>58</v>
      </c>
      <c r="I17" s="25" t="s">
        <v>59</v>
      </c>
      <c r="J17" s="52">
        <v>1</v>
      </c>
      <c r="K17" s="57">
        <v>43843</v>
      </c>
      <c r="L17" s="57">
        <v>43921</v>
      </c>
      <c r="M17" s="58">
        <f t="shared" si="0"/>
        <v>11.142857142857142</v>
      </c>
      <c r="N17" s="52">
        <v>1</v>
      </c>
      <c r="O17" s="59" t="s">
        <v>34</v>
      </c>
      <c r="P17" s="3"/>
      <c r="Q17" s="11">
        <f t="shared" si="1"/>
        <v>0</v>
      </c>
      <c r="R17" s="30" t="s">
        <v>35</v>
      </c>
    </row>
    <row r="18" spans="1:19" ht="105" x14ac:dyDescent="0.25">
      <c r="A18" s="23">
        <v>8</v>
      </c>
      <c r="B18" s="11" t="s">
        <v>60</v>
      </c>
      <c r="C18" s="15" t="s">
        <v>26</v>
      </c>
      <c r="D18" s="52" t="s">
        <v>28</v>
      </c>
      <c r="E18" s="24" t="s">
        <v>29</v>
      </c>
      <c r="F18" s="24" t="s">
        <v>30</v>
      </c>
      <c r="G18" s="25" t="s">
        <v>61</v>
      </c>
      <c r="H18" s="25" t="s">
        <v>62</v>
      </c>
      <c r="I18" s="25" t="s">
        <v>63</v>
      </c>
      <c r="J18" s="52">
        <v>3</v>
      </c>
      <c r="K18" s="57">
        <v>43843</v>
      </c>
      <c r="L18" s="57">
        <v>43921</v>
      </c>
      <c r="M18" s="58">
        <f t="shared" si="0"/>
        <v>11.142857142857142</v>
      </c>
      <c r="N18" s="52">
        <v>3</v>
      </c>
      <c r="O18" s="59" t="s">
        <v>34</v>
      </c>
      <c r="P18" s="3"/>
      <c r="Q18" s="11">
        <f t="shared" si="1"/>
        <v>0</v>
      </c>
      <c r="R18" s="30" t="s">
        <v>35</v>
      </c>
    </row>
    <row r="19" spans="1:19" ht="105" x14ac:dyDescent="0.25">
      <c r="A19" s="23">
        <v>9</v>
      </c>
      <c r="B19" s="11" t="s">
        <v>64</v>
      </c>
      <c r="C19" s="15" t="s">
        <v>26</v>
      </c>
      <c r="D19" s="52" t="s">
        <v>28</v>
      </c>
      <c r="E19" s="24" t="s">
        <v>29</v>
      </c>
      <c r="F19" s="24" t="s">
        <v>30</v>
      </c>
      <c r="G19" s="25" t="s">
        <v>65</v>
      </c>
      <c r="H19" s="25" t="s">
        <v>66</v>
      </c>
      <c r="I19" s="25" t="s">
        <v>67</v>
      </c>
      <c r="J19" s="52">
        <v>2</v>
      </c>
      <c r="K19" s="57">
        <v>43922</v>
      </c>
      <c r="L19" s="57">
        <v>44165</v>
      </c>
      <c r="M19" s="58">
        <f t="shared" si="0"/>
        <v>34.714285714285715</v>
      </c>
      <c r="N19" s="52">
        <v>2</v>
      </c>
      <c r="O19" s="59" t="s">
        <v>34</v>
      </c>
      <c r="P19" s="3"/>
      <c r="Q19" s="11">
        <f t="shared" si="1"/>
        <v>0</v>
      </c>
      <c r="R19" s="30" t="s">
        <v>35</v>
      </c>
    </row>
    <row r="20" spans="1:19" ht="105" x14ac:dyDescent="0.25">
      <c r="A20" s="23">
        <v>10</v>
      </c>
      <c r="B20" s="11" t="s">
        <v>68</v>
      </c>
      <c r="C20" s="15" t="s">
        <v>26</v>
      </c>
      <c r="D20" s="52" t="s">
        <v>28</v>
      </c>
      <c r="E20" s="24" t="s">
        <v>29</v>
      </c>
      <c r="F20" s="24" t="s">
        <v>30</v>
      </c>
      <c r="G20" s="25" t="s">
        <v>69</v>
      </c>
      <c r="H20" s="25" t="s">
        <v>70</v>
      </c>
      <c r="I20" s="25" t="s">
        <v>71</v>
      </c>
      <c r="J20" s="52">
        <v>24</v>
      </c>
      <c r="K20" s="57">
        <v>43922</v>
      </c>
      <c r="L20" s="57">
        <v>43951</v>
      </c>
      <c r="M20" s="58">
        <f t="shared" si="0"/>
        <v>4.1428571428571432</v>
      </c>
      <c r="N20" s="52">
        <v>24</v>
      </c>
      <c r="O20" s="59" t="s">
        <v>34</v>
      </c>
      <c r="P20" s="3"/>
      <c r="Q20" s="11">
        <f t="shared" si="1"/>
        <v>0</v>
      </c>
      <c r="R20" s="30" t="s">
        <v>35</v>
      </c>
    </row>
    <row r="21" spans="1:19" ht="105" x14ac:dyDescent="0.25">
      <c r="A21" s="23">
        <v>11</v>
      </c>
      <c r="B21" s="11" t="s">
        <v>72</v>
      </c>
      <c r="C21" s="15" t="s">
        <v>26</v>
      </c>
      <c r="D21" s="52" t="s">
        <v>28</v>
      </c>
      <c r="E21" s="24" t="s">
        <v>29</v>
      </c>
      <c r="F21" s="24" t="s">
        <v>30</v>
      </c>
      <c r="G21" s="25" t="s">
        <v>73</v>
      </c>
      <c r="H21" s="25" t="s">
        <v>74</v>
      </c>
      <c r="I21" s="25" t="s">
        <v>75</v>
      </c>
      <c r="J21" s="52">
        <v>1</v>
      </c>
      <c r="K21" s="57">
        <v>43922</v>
      </c>
      <c r="L21" s="57">
        <v>44018</v>
      </c>
      <c r="M21" s="58">
        <f t="shared" si="0"/>
        <v>13.714285714285714</v>
      </c>
      <c r="N21" s="52">
        <v>1</v>
      </c>
      <c r="O21" s="59" t="s">
        <v>34</v>
      </c>
      <c r="P21" s="3"/>
      <c r="Q21" s="4">
        <f t="shared" si="1"/>
        <v>0</v>
      </c>
      <c r="R21" s="30" t="s">
        <v>35</v>
      </c>
    </row>
    <row r="22" spans="1:19" ht="105" x14ac:dyDescent="0.25">
      <c r="A22" s="23">
        <v>12</v>
      </c>
      <c r="B22" s="11" t="s">
        <v>76</v>
      </c>
      <c r="C22" s="15" t="s">
        <v>26</v>
      </c>
      <c r="D22" s="52" t="s">
        <v>28</v>
      </c>
      <c r="E22" s="24" t="s">
        <v>29</v>
      </c>
      <c r="F22" s="24" t="s">
        <v>30</v>
      </c>
      <c r="G22" s="25" t="s">
        <v>77</v>
      </c>
      <c r="H22" s="25" t="s">
        <v>78</v>
      </c>
      <c r="I22" s="25" t="s">
        <v>79</v>
      </c>
      <c r="J22" s="52">
        <v>1</v>
      </c>
      <c r="K22" s="57">
        <v>43953</v>
      </c>
      <c r="L22" s="57">
        <v>44018</v>
      </c>
      <c r="M22" s="58">
        <f t="shared" si="0"/>
        <v>9.2857142857142865</v>
      </c>
      <c r="N22" s="52">
        <v>1</v>
      </c>
      <c r="O22" s="59" t="s">
        <v>34</v>
      </c>
      <c r="P22" s="3"/>
      <c r="Q22" s="4">
        <f t="shared" si="1"/>
        <v>0</v>
      </c>
      <c r="R22" s="30" t="s">
        <v>35</v>
      </c>
    </row>
    <row r="23" spans="1:19" ht="150.75" thickBot="1" x14ac:dyDescent="0.3">
      <c r="A23" s="13">
        <v>13</v>
      </c>
      <c r="B23" s="14" t="s">
        <v>27</v>
      </c>
      <c r="C23" s="15" t="s">
        <v>26</v>
      </c>
      <c r="D23" s="53" t="s">
        <v>28</v>
      </c>
      <c r="E23" s="24" t="s">
        <v>29</v>
      </c>
      <c r="F23" s="24" t="s">
        <v>30</v>
      </c>
      <c r="G23" s="31" t="s">
        <v>80</v>
      </c>
      <c r="H23" s="31" t="s">
        <v>81</v>
      </c>
      <c r="I23" s="31" t="s">
        <v>82</v>
      </c>
      <c r="J23" s="52">
        <v>1</v>
      </c>
      <c r="K23" s="57">
        <v>43831</v>
      </c>
      <c r="L23" s="57">
        <v>43860</v>
      </c>
      <c r="M23" s="58">
        <f t="shared" si="0"/>
        <v>4.1428571428571432</v>
      </c>
      <c r="N23" s="53">
        <v>1</v>
      </c>
      <c r="O23" s="60" t="s">
        <v>34</v>
      </c>
      <c r="P23" s="3"/>
      <c r="Q23" s="11">
        <f t="shared" si="1"/>
        <v>0</v>
      </c>
      <c r="R23" s="17" t="s">
        <v>83</v>
      </c>
    </row>
    <row r="24" spans="1:19" ht="240.75" thickTop="1" x14ac:dyDescent="0.25">
      <c r="A24" s="5">
        <v>1</v>
      </c>
      <c r="B24" s="6" t="s">
        <v>24</v>
      </c>
      <c r="C24" s="7" t="s">
        <v>26</v>
      </c>
      <c r="D24" s="51" t="s">
        <v>85</v>
      </c>
      <c r="E24" s="40" t="s">
        <v>86</v>
      </c>
      <c r="F24" s="40" t="s">
        <v>87</v>
      </c>
      <c r="G24" s="38" t="s">
        <v>88</v>
      </c>
      <c r="H24" s="45" t="s">
        <v>89</v>
      </c>
      <c r="I24" s="10" t="s">
        <v>90</v>
      </c>
      <c r="J24" s="51">
        <v>12</v>
      </c>
      <c r="K24" s="61">
        <v>44180</v>
      </c>
      <c r="L24" s="61">
        <v>44561</v>
      </c>
      <c r="M24" s="62">
        <f t="shared" ref="M24:M29" si="2">(L24-K24)/7</f>
        <v>54.428571428571431</v>
      </c>
      <c r="N24" s="51">
        <v>0</v>
      </c>
      <c r="O24" s="63" t="s">
        <v>91</v>
      </c>
      <c r="P24" s="43"/>
      <c r="Q24" s="50">
        <f t="shared" si="1"/>
        <v>12</v>
      </c>
      <c r="R24" s="12" t="s">
        <v>116</v>
      </c>
      <c r="S24" s="43"/>
    </row>
    <row r="25" spans="1:19" ht="240.75" thickBot="1" x14ac:dyDescent="0.3">
      <c r="A25" s="23">
        <v>2</v>
      </c>
      <c r="B25" s="11" t="s">
        <v>36</v>
      </c>
      <c r="C25" s="33" t="s">
        <v>26</v>
      </c>
      <c r="D25" s="52" t="s">
        <v>85</v>
      </c>
      <c r="E25" s="34" t="s">
        <v>86</v>
      </c>
      <c r="F25" s="34" t="s">
        <v>87</v>
      </c>
      <c r="G25" s="37" t="s">
        <v>88</v>
      </c>
      <c r="H25" s="46" t="s">
        <v>92</v>
      </c>
      <c r="I25" s="16" t="s">
        <v>93</v>
      </c>
      <c r="J25" s="53">
        <v>2</v>
      </c>
      <c r="K25" s="64">
        <v>44180</v>
      </c>
      <c r="L25" s="64">
        <v>44926</v>
      </c>
      <c r="M25" s="65">
        <f>(L25-K25)/7</f>
        <v>106.57142857142857</v>
      </c>
      <c r="N25" s="53">
        <v>0</v>
      </c>
      <c r="O25" s="60" t="s">
        <v>91</v>
      </c>
      <c r="Q25" s="4">
        <f t="shared" si="1"/>
        <v>2</v>
      </c>
      <c r="R25" s="30" t="s">
        <v>117</v>
      </c>
    </row>
    <row r="26" spans="1:19" ht="240.75" thickTop="1" x14ac:dyDescent="0.25">
      <c r="A26" s="23">
        <v>3</v>
      </c>
      <c r="B26" s="11" t="s">
        <v>40</v>
      </c>
      <c r="C26" s="33" t="s">
        <v>26</v>
      </c>
      <c r="D26" s="52" t="s">
        <v>85</v>
      </c>
      <c r="E26" s="34" t="s">
        <v>86</v>
      </c>
      <c r="F26" s="34" t="s">
        <v>87</v>
      </c>
      <c r="G26" s="38" t="s">
        <v>94</v>
      </c>
      <c r="H26" s="45" t="s">
        <v>95</v>
      </c>
      <c r="I26" s="10" t="s">
        <v>96</v>
      </c>
      <c r="J26" s="51">
        <v>1</v>
      </c>
      <c r="K26" s="61">
        <v>44169</v>
      </c>
      <c r="L26" s="61">
        <v>44377</v>
      </c>
      <c r="M26" s="62">
        <f t="shared" si="2"/>
        <v>29.714285714285715</v>
      </c>
      <c r="N26" s="54">
        <v>0</v>
      </c>
      <c r="O26" s="63" t="s">
        <v>91</v>
      </c>
      <c r="Q26" s="4">
        <f t="shared" si="1"/>
        <v>1</v>
      </c>
      <c r="R26" s="30" t="s">
        <v>118</v>
      </c>
    </row>
    <row r="27" spans="1:19" ht="240" x14ac:dyDescent="0.25">
      <c r="A27" s="23">
        <v>4</v>
      </c>
      <c r="B27" s="11" t="s">
        <v>44</v>
      </c>
      <c r="C27" s="33" t="s">
        <v>26</v>
      </c>
      <c r="D27" s="52" t="s">
        <v>85</v>
      </c>
      <c r="E27" s="34" t="s">
        <v>86</v>
      </c>
      <c r="F27" s="34" t="s">
        <v>87</v>
      </c>
      <c r="G27" s="35" t="s">
        <v>94</v>
      </c>
      <c r="H27" s="47" t="s">
        <v>97</v>
      </c>
      <c r="I27" s="36" t="s">
        <v>96</v>
      </c>
      <c r="J27" s="52">
        <v>1</v>
      </c>
      <c r="K27" s="57">
        <v>44184</v>
      </c>
      <c r="L27" s="57">
        <v>44377</v>
      </c>
      <c r="M27" s="58">
        <f>(L27-K27)/7</f>
        <v>27.571428571428573</v>
      </c>
      <c r="N27" s="55">
        <v>0</v>
      </c>
      <c r="O27" s="59" t="s">
        <v>91</v>
      </c>
      <c r="Q27" s="4">
        <f t="shared" si="1"/>
        <v>1</v>
      </c>
      <c r="R27" s="30" t="s">
        <v>119</v>
      </c>
    </row>
    <row r="28" spans="1:19" ht="240.75" thickBot="1" x14ac:dyDescent="0.3">
      <c r="A28" s="13">
        <v>5</v>
      </c>
      <c r="B28" s="14" t="s">
        <v>48</v>
      </c>
      <c r="C28" s="15" t="s">
        <v>26</v>
      </c>
      <c r="D28" s="53" t="s">
        <v>85</v>
      </c>
      <c r="E28" s="39" t="s">
        <v>86</v>
      </c>
      <c r="F28" s="39" t="s">
        <v>87</v>
      </c>
      <c r="G28" s="37" t="s">
        <v>94</v>
      </c>
      <c r="H28" s="46" t="s">
        <v>98</v>
      </c>
      <c r="I28" s="16" t="s">
        <v>99</v>
      </c>
      <c r="J28" s="60">
        <v>6</v>
      </c>
      <c r="K28" s="64">
        <v>44183</v>
      </c>
      <c r="L28" s="64">
        <v>45278</v>
      </c>
      <c r="M28" s="65">
        <f>(L28-K28)/7</f>
        <v>156.42857142857142</v>
      </c>
      <c r="N28" s="56">
        <v>0</v>
      </c>
      <c r="O28" s="60" t="s">
        <v>91</v>
      </c>
      <c r="Q28" s="4">
        <f t="shared" si="1"/>
        <v>6</v>
      </c>
      <c r="R28" s="17" t="s">
        <v>120</v>
      </c>
    </row>
    <row r="29" spans="1:19" ht="210.75" thickTop="1" x14ac:dyDescent="0.25">
      <c r="A29" s="5">
        <v>6</v>
      </c>
      <c r="B29" s="6" t="s">
        <v>52</v>
      </c>
      <c r="C29" s="7" t="s">
        <v>26</v>
      </c>
      <c r="D29" s="51" t="s">
        <v>84</v>
      </c>
      <c r="E29" s="40" t="s">
        <v>100</v>
      </c>
      <c r="F29" s="41" t="s">
        <v>101</v>
      </c>
      <c r="G29" s="38" t="s">
        <v>102</v>
      </c>
      <c r="H29" s="45" t="s">
        <v>103</v>
      </c>
      <c r="I29" s="6" t="s">
        <v>104</v>
      </c>
      <c r="J29" s="54">
        <v>1</v>
      </c>
      <c r="K29" s="61">
        <v>44172</v>
      </c>
      <c r="L29" s="61">
        <v>44225</v>
      </c>
      <c r="M29" s="66">
        <f t="shared" si="2"/>
        <v>7.5714285714285712</v>
      </c>
      <c r="N29" s="54">
        <v>1</v>
      </c>
      <c r="O29" s="63" t="s">
        <v>105</v>
      </c>
      <c r="Q29" s="4">
        <f t="shared" si="1"/>
        <v>0</v>
      </c>
      <c r="R29" s="12" t="s">
        <v>121</v>
      </c>
    </row>
    <row r="30" spans="1:19" ht="210" x14ac:dyDescent="0.25">
      <c r="A30" s="23">
        <v>7</v>
      </c>
      <c r="B30" s="11" t="s">
        <v>56</v>
      </c>
      <c r="C30" s="33" t="s">
        <v>26</v>
      </c>
      <c r="D30" s="52" t="s">
        <v>84</v>
      </c>
      <c r="E30" s="34" t="s">
        <v>100</v>
      </c>
      <c r="F30" s="42" t="s">
        <v>101</v>
      </c>
      <c r="G30" s="35" t="s">
        <v>102</v>
      </c>
      <c r="H30" s="35" t="s">
        <v>106</v>
      </c>
      <c r="I30" s="32" t="s">
        <v>107</v>
      </c>
      <c r="J30" s="52">
        <v>1</v>
      </c>
      <c r="K30" s="57">
        <v>44172</v>
      </c>
      <c r="L30" s="57">
        <v>44285</v>
      </c>
      <c r="M30" s="67">
        <f>(L30-K30)/7</f>
        <v>16.142857142857142</v>
      </c>
      <c r="N30" s="55">
        <v>1</v>
      </c>
      <c r="O30" s="59" t="s">
        <v>105</v>
      </c>
      <c r="Q30" s="4">
        <f t="shared" si="1"/>
        <v>0</v>
      </c>
      <c r="R30" s="30" t="s">
        <v>121</v>
      </c>
    </row>
    <row r="31" spans="1:19" ht="210" x14ac:dyDescent="0.25">
      <c r="A31" s="23">
        <v>8</v>
      </c>
      <c r="B31" s="11" t="s">
        <v>60</v>
      </c>
      <c r="C31" s="33" t="s">
        <v>26</v>
      </c>
      <c r="D31" s="52" t="s">
        <v>84</v>
      </c>
      <c r="E31" s="34" t="s">
        <v>100</v>
      </c>
      <c r="F31" s="42" t="s">
        <v>101</v>
      </c>
      <c r="G31" s="35" t="s">
        <v>102</v>
      </c>
      <c r="H31" s="35" t="s">
        <v>108</v>
      </c>
      <c r="I31" s="36" t="s">
        <v>109</v>
      </c>
      <c r="J31" s="52">
        <v>1</v>
      </c>
      <c r="K31" s="57">
        <v>44172</v>
      </c>
      <c r="L31" s="57">
        <v>44285</v>
      </c>
      <c r="M31" s="67">
        <f>(L31-K31)/7</f>
        <v>16.142857142857142</v>
      </c>
      <c r="N31" s="55">
        <v>1</v>
      </c>
      <c r="O31" s="59" t="s">
        <v>105</v>
      </c>
      <c r="Q31" s="4">
        <f t="shared" si="1"/>
        <v>0</v>
      </c>
      <c r="R31" s="30" t="s">
        <v>121</v>
      </c>
    </row>
    <row r="32" spans="1:19" ht="210.75" thickBot="1" x14ac:dyDescent="0.3">
      <c r="A32" s="23">
        <v>9</v>
      </c>
      <c r="B32" s="11" t="s">
        <v>64</v>
      </c>
      <c r="C32" s="33" t="s">
        <v>26</v>
      </c>
      <c r="D32" s="52" t="s">
        <v>84</v>
      </c>
      <c r="E32" s="34" t="s">
        <v>100</v>
      </c>
      <c r="F32" s="42" t="s">
        <v>101</v>
      </c>
      <c r="G32" s="35" t="s">
        <v>102</v>
      </c>
      <c r="H32" s="37" t="s">
        <v>110</v>
      </c>
      <c r="I32" s="31" t="s">
        <v>111</v>
      </c>
      <c r="J32" s="53">
        <v>1</v>
      </c>
      <c r="K32" s="64">
        <v>44175</v>
      </c>
      <c r="L32" s="64">
        <v>44561</v>
      </c>
      <c r="M32" s="68">
        <f>(L32-K32)/7</f>
        <v>55.142857142857146</v>
      </c>
      <c r="N32" s="56">
        <v>0</v>
      </c>
      <c r="O32" s="60" t="s">
        <v>105</v>
      </c>
      <c r="Q32" s="4">
        <f t="shared" si="1"/>
        <v>1</v>
      </c>
      <c r="R32" s="30" t="s">
        <v>121</v>
      </c>
    </row>
    <row r="33" spans="1:18" ht="240.75" thickTop="1" x14ac:dyDescent="0.25">
      <c r="A33" s="23">
        <v>10</v>
      </c>
      <c r="B33" s="11" t="s">
        <v>68</v>
      </c>
      <c r="C33" s="33" t="s">
        <v>26</v>
      </c>
      <c r="D33" s="52" t="s">
        <v>84</v>
      </c>
      <c r="E33" s="34" t="s">
        <v>100</v>
      </c>
      <c r="F33" s="42" t="s">
        <v>101</v>
      </c>
      <c r="G33" s="35" t="s">
        <v>112</v>
      </c>
      <c r="H33" s="38" t="s">
        <v>113</v>
      </c>
      <c r="I33" s="8" t="s">
        <v>114</v>
      </c>
      <c r="J33" s="51">
        <v>1</v>
      </c>
      <c r="K33" s="69">
        <v>44165</v>
      </c>
      <c r="L33" s="69">
        <v>45107</v>
      </c>
      <c r="M33" s="70">
        <f>(L33-K33)/7</f>
        <v>134.57142857142858</v>
      </c>
      <c r="N33" s="54">
        <v>0</v>
      </c>
      <c r="O33" s="63" t="s">
        <v>105</v>
      </c>
      <c r="Q33" s="4">
        <f t="shared" si="1"/>
        <v>1</v>
      </c>
      <c r="R33" s="30" t="s">
        <v>121</v>
      </c>
    </row>
    <row r="34" spans="1:18" ht="240" x14ac:dyDescent="0.25">
      <c r="A34" s="23">
        <v>11</v>
      </c>
      <c r="B34" s="11" t="s">
        <v>72</v>
      </c>
      <c r="C34" s="33" t="s">
        <v>26</v>
      </c>
      <c r="D34" s="52" t="s">
        <v>84</v>
      </c>
      <c r="E34" s="34" t="s">
        <v>100</v>
      </c>
      <c r="F34" s="42" t="s">
        <v>101</v>
      </c>
      <c r="G34" s="35" t="s">
        <v>112</v>
      </c>
      <c r="H34" s="35" t="s">
        <v>115</v>
      </c>
      <c r="I34" s="44" t="s">
        <v>114</v>
      </c>
      <c r="J34" s="55">
        <v>1</v>
      </c>
      <c r="K34" s="71">
        <v>44172</v>
      </c>
      <c r="L34" s="71">
        <v>44179</v>
      </c>
      <c r="M34" s="67">
        <f>(L34-K34)/7</f>
        <v>1</v>
      </c>
      <c r="N34" s="55">
        <v>1</v>
      </c>
      <c r="O34" s="59" t="s">
        <v>105</v>
      </c>
      <c r="P34" s="48"/>
      <c r="Q34" s="4">
        <f t="shared" si="1"/>
        <v>0</v>
      </c>
      <c r="R34" s="44" t="s">
        <v>121</v>
      </c>
    </row>
    <row r="350970" spans="1:1" x14ac:dyDescent="0.25">
      <c r="A350970" t="s">
        <v>25</v>
      </c>
    </row>
    <row r="350971" spans="1:1" x14ac:dyDescent="0.25">
      <c r="A350971" t="s">
        <v>26</v>
      </c>
    </row>
  </sheetData>
  <mergeCells count="1">
    <mergeCell ref="B8:O8"/>
  </mergeCells>
  <dataValidations xWindow="152" yWindow="510" count="13">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24:D28 D11:D23" xr:uid="{6C81AF15-8EBC-4EBC-AB10-97DF180320EB}">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24:E28 E11:E23" xr:uid="{568EC792-1B8D-4B6B-9738-303FFF9C779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24:F28 F11:F23" xr:uid="{84BEEF9D-23B8-4750-84E4-894EC42E214D}">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24:H25 H26 G29:G32 G11:G23" xr:uid="{E6ED6A2C-9700-463D-95FB-60E2FB38CF7C}">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28 H26 H11:H23" xr:uid="{F4D57746-BE82-4133-89C2-22223C621B99}">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H30:I31 I24:I27 I11:I23" xr:uid="{A3232604-2373-4D3D-A404-93A2523DCAE9}">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30:J32 J24:J27 J11:J23" xr:uid="{73BA45D2-EA93-4440-8930-634817EA07F7}">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L16:L21 L25 K28:L28 K32 K30:L31 K24:K27 K11:K23" xr:uid="{24E3F27E-555D-4C77-81B3-073C7166E459}">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26:L27 L32 L24 L11:L15 L22:L23" xr:uid="{CCFD72EE-10DB-4A37-8BE1-9AAA46A3B70F}">
      <formula1>1900/1/1</formula1>
      <formula2>3000/1/1</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24:N25 N11:N23" xr:uid="{73E2848C-E570-44C9-8D68-6E54D441401F}">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24:C34" xr:uid="{4046C595-4D8F-4109-91EB-FEB1DB69906D}">
      <formula1>$A$350970:$A$350972</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23" xr:uid="{F687F30D-C266-4C4D-91FB-F95E3507E844}">
      <formula1>$A$350937:$A$350939</formula1>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34" xr:uid="{59079A74-A16C-43E5-B076-300EFBCB0CBD}">
      <formula1>0</formula1>
      <formula2>390</formula2>
    </dataValidation>
  </dataValidations>
  <pageMargins left="0.7" right="0.7" top="0.75" bottom="0.75"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DA52D80A34CD543A63EC6521C97A2F1" ma:contentTypeVersion="3" ma:contentTypeDescription="Crear nuevo documento." ma:contentTypeScope="" ma:versionID="c59c89597c85d6aef568a32a65f9cf8c">
  <xsd:schema xmlns:xsd="http://www.w3.org/2001/XMLSchema" xmlns:xs="http://www.w3.org/2001/XMLSchema" xmlns:p="http://schemas.microsoft.com/office/2006/metadata/properties" xmlns:ns2="4884a229-4b29-47b5-bdb7-c7d71df744c7" xmlns:ns3="31f66656-7ebe-412e-89f3-865ca9452852" targetNamespace="http://schemas.microsoft.com/office/2006/metadata/properties" ma:root="true" ma:fieldsID="7831927e4694940e24a68aed42342f02" ns2:_="" ns3:_="">
    <xsd:import namespace="4884a229-4b29-47b5-bdb7-c7d71df744c7"/>
    <xsd:import namespace="31f66656-7ebe-412e-89f3-865ca9452852"/>
    <xsd:element name="properties">
      <xsd:complexType>
        <xsd:sequence>
          <xsd:element name="documentManagement">
            <xsd:complexType>
              <xsd:all>
                <xsd:element ref="ns2:Formato"/>
                <xsd:element ref="ns3:SharedWithUsers" minOccurs="0"/>
                <xsd:element ref="ns2: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84a229-4b29-47b5-bdb7-c7d71df744c7" elementFormDefault="qualified">
    <xsd:import namespace="http://schemas.microsoft.com/office/2006/documentManagement/types"/>
    <xsd:import namespace="http://schemas.microsoft.com/office/infopath/2007/PartnerControls"/>
    <xsd:element name="Formato" ma:index="8" ma:displayName="Formato" ma:internalName="Formato">
      <xsd:simpleType>
        <xsd:restriction base="dms:Text">
          <xsd:maxLength value="255"/>
        </xsd:restriction>
      </xsd:simpleType>
    </xsd:element>
    <xsd:element name="Orden" ma:index="10" nillable="true" ma:displayName="Orden" ma:internalName="Orden">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31f66656-7ebe-412e-89f3-865ca9452852" elementFormDefault="qualified">
    <xsd:import namespace="http://schemas.microsoft.com/office/2006/documentManagement/types"/>
    <xsd:import namespace="http://schemas.microsoft.com/office/infopath/2007/PartnerControls"/>
    <xsd:element name="SharedWithUsers" ma:index="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ormato xmlns="4884a229-4b29-47b5-bdb7-c7d71df744c7">Excel</Formato>
    <Orden xmlns="4884a229-4b29-47b5-bdb7-c7d71df744c7">11</Orden>
  </documentManagement>
</p:properties>
</file>

<file path=customXml/itemProps1.xml><?xml version="1.0" encoding="utf-8"?>
<ds:datastoreItem xmlns:ds="http://schemas.openxmlformats.org/officeDocument/2006/customXml" ds:itemID="{D916286C-E901-4859-A5D1-2774DD2275B4}"/>
</file>

<file path=customXml/itemProps2.xml><?xml version="1.0" encoding="utf-8"?>
<ds:datastoreItem xmlns:ds="http://schemas.openxmlformats.org/officeDocument/2006/customXml" ds:itemID="{9A282903-5512-44CD-AA67-1A916E0D07AE}"/>
</file>

<file path=customXml/itemProps3.xml><?xml version="1.0" encoding="utf-8"?>
<ds:datastoreItem xmlns:ds="http://schemas.openxmlformats.org/officeDocument/2006/customXml" ds:itemID="{F599C4DD-9484-487E-BD1B-CF7B125D5DA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Avance 2020 - 30 Diciembre</dc:title>
  <dc:creator>Apache POI</dc:creator>
  <cp:lastModifiedBy>Juan Carlos Acosta Ariza</cp:lastModifiedBy>
  <dcterms:created xsi:type="dcterms:W3CDTF">2021-01-04T15:03:35Z</dcterms:created>
  <dcterms:modified xsi:type="dcterms:W3CDTF">2021-03-10T02:25:11Z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0x0101005DA52D80A34CD543A63EC6521C97A2F1</vt:lpwstr>
  </property>
</Properties>
</file>